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
    </mc:Choice>
  </mc:AlternateContent>
  <xr:revisionPtr revIDLastSave="0" documentId="8_{ED66864A-1A52-46A7-92B0-44597769CEED}" xr6:coauthVersionLast="47" xr6:coauthVersionMax="47" xr10:uidLastSave="{00000000-0000-0000-0000-000000000000}"/>
  <bookViews>
    <workbookView xWindow="-120" yWindow="-120" windowWidth="29040" windowHeight="15720" xr2:uid="{00000000-000D-0000-FFFF-FFFF00000000}"/>
  </bookViews>
  <sheets>
    <sheet name="27-01 Pric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5" i="1" l="1"/>
  <c r="P45" i="1"/>
  <c r="N45" i="1"/>
  <c r="L45" i="1"/>
  <c r="J45" i="1"/>
  <c r="H45" i="1"/>
  <c r="P44" i="1"/>
  <c r="N44" i="1"/>
  <c r="L44" i="1"/>
  <c r="J44" i="1"/>
  <c r="H44" i="1"/>
  <c r="Q44" i="1" s="1"/>
  <c r="Q39" i="1"/>
  <c r="P39" i="1"/>
  <c r="N39" i="1"/>
  <c r="L39" i="1"/>
  <c r="J39" i="1"/>
  <c r="H39" i="1"/>
  <c r="P38" i="1"/>
  <c r="N38" i="1"/>
  <c r="L38" i="1"/>
  <c r="J38" i="1"/>
  <c r="H38" i="1"/>
  <c r="P35" i="1"/>
  <c r="N35" i="1"/>
  <c r="L35" i="1"/>
  <c r="J35" i="1"/>
  <c r="H35" i="1"/>
  <c r="P34" i="1"/>
  <c r="N34" i="1"/>
  <c r="L34" i="1"/>
  <c r="J34" i="1"/>
  <c r="H34" i="1"/>
  <c r="H20" i="1"/>
  <c r="H19" i="1"/>
  <c r="P43" i="1"/>
  <c r="N43" i="1"/>
  <c r="L43" i="1"/>
  <c r="J43" i="1"/>
  <c r="H43" i="1"/>
  <c r="P42" i="1"/>
  <c r="N42" i="1"/>
  <c r="L42" i="1"/>
  <c r="J42" i="1"/>
  <c r="H42" i="1"/>
  <c r="P41" i="1"/>
  <c r="N41" i="1"/>
  <c r="L41" i="1"/>
  <c r="J41" i="1"/>
  <c r="H41" i="1"/>
  <c r="P24" i="1"/>
  <c r="N24" i="1"/>
  <c r="L24" i="1"/>
  <c r="J24" i="1"/>
  <c r="H24" i="1"/>
  <c r="P23" i="1"/>
  <c r="N23" i="1"/>
  <c r="L23" i="1"/>
  <c r="J23" i="1"/>
  <c r="H23" i="1"/>
  <c r="H17" i="1"/>
  <c r="J17" i="1"/>
  <c r="L17" i="1"/>
  <c r="N17" i="1"/>
  <c r="P17" i="1"/>
  <c r="J19" i="1"/>
  <c r="L19" i="1"/>
  <c r="N19" i="1"/>
  <c r="P19" i="1"/>
  <c r="J20" i="1"/>
  <c r="L20" i="1"/>
  <c r="N20" i="1"/>
  <c r="P20" i="1"/>
  <c r="H22" i="1"/>
  <c r="J22" i="1"/>
  <c r="L22" i="1"/>
  <c r="N22" i="1"/>
  <c r="P22" i="1"/>
  <c r="H25" i="1"/>
  <c r="J25" i="1"/>
  <c r="L25" i="1"/>
  <c r="N25" i="1"/>
  <c r="P25" i="1"/>
  <c r="H26" i="1"/>
  <c r="J26" i="1"/>
  <c r="L26" i="1"/>
  <c r="N26" i="1"/>
  <c r="P26" i="1"/>
  <c r="H27" i="1"/>
  <c r="J27" i="1"/>
  <c r="L27" i="1"/>
  <c r="N27" i="1"/>
  <c r="P27" i="1"/>
  <c r="H28" i="1"/>
  <c r="J28" i="1"/>
  <c r="L28" i="1"/>
  <c r="N28" i="1"/>
  <c r="P28" i="1"/>
  <c r="H29" i="1"/>
  <c r="J29" i="1"/>
  <c r="L29" i="1"/>
  <c r="N29" i="1"/>
  <c r="P29" i="1"/>
  <c r="H30" i="1"/>
  <c r="J30" i="1"/>
  <c r="L30" i="1"/>
  <c r="N30" i="1"/>
  <c r="P30" i="1"/>
  <c r="Q30" i="1"/>
  <c r="H31" i="1"/>
  <c r="J31" i="1"/>
  <c r="L31" i="1"/>
  <c r="N31" i="1"/>
  <c r="P31" i="1"/>
  <c r="H32" i="1"/>
  <c r="J32" i="1"/>
  <c r="L32" i="1"/>
  <c r="N32" i="1"/>
  <c r="P32" i="1"/>
  <c r="H33" i="1"/>
  <c r="J33" i="1"/>
  <c r="L33" i="1"/>
  <c r="N33" i="1"/>
  <c r="P33" i="1"/>
  <c r="H36" i="1"/>
  <c r="J36" i="1"/>
  <c r="L36" i="1"/>
  <c r="N36" i="1"/>
  <c r="P36" i="1"/>
  <c r="H37" i="1"/>
  <c r="J37" i="1"/>
  <c r="L37" i="1"/>
  <c r="N37" i="1"/>
  <c r="P37" i="1"/>
  <c r="H40" i="1"/>
  <c r="J40" i="1"/>
  <c r="L40" i="1"/>
  <c r="N40" i="1"/>
  <c r="P40" i="1"/>
  <c r="Q19" i="1" l="1"/>
  <c r="Q35" i="1"/>
  <c r="Q26" i="1"/>
  <c r="Q38" i="1"/>
  <c r="Q34" i="1"/>
  <c r="Q20" i="1"/>
  <c r="Q31" i="1"/>
  <c r="Q25" i="1"/>
  <c r="Q24" i="1"/>
  <c r="Q36" i="1"/>
  <c r="Q41" i="1"/>
  <c r="Q42" i="1"/>
  <c r="Q17" i="1"/>
  <c r="Q40" i="1"/>
  <c r="Q32" i="1"/>
  <c r="Q27" i="1"/>
  <c r="Q43" i="1"/>
  <c r="Q33" i="1"/>
  <c r="Q29" i="1"/>
  <c r="Q23" i="1"/>
  <c r="Q37" i="1"/>
  <c r="Q28" i="1"/>
  <c r="Q22" i="1"/>
  <c r="J15" i="1"/>
  <c r="H16" i="1"/>
  <c r="H15" i="1"/>
  <c r="P16" i="1"/>
  <c r="N16" i="1"/>
  <c r="L16" i="1" l="1"/>
  <c r="J16" i="1"/>
  <c r="P15" i="1"/>
  <c r="N15" i="1"/>
  <c r="L15" i="1"/>
  <c r="Q15" i="1" s="1"/>
  <c r="Q16" i="1" l="1"/>
</calcChain>
</file>

<file path=xl/sharedStrings.xml><?xml version="1.0" encoding="utf-8"?>
<sst xmlns="http://schemas.openxmlformats.org/spreadsheetml/2006/main" count="107" uniqueCount="69">
  <si>
    <t>Company Name</t>
  </si>
  <si>
    <t>Company Address</t>
  </si>
  <si>
    <t>Authorizing Company Official</t>
  </si>
  <si>
    <t>Name</t>
  </si>
  <si>
    <t>Position</t>
  </si>
  <si>
    <t>Title</t>
  </si>
  <si>
    <t>CALCULATIONS SHOULD BE BASED ON 1800 HOURS PER YEAR TO ENSURE FAIR AND TRANSPARENT REVIEW OF FINANCIALS AND WILL BE ALLOCATED BASED ON ACTUAL START DATE - DO NOT CHANGE THE HOURS ON THE SPREADSHEET BASED ON AN ESTIMATE OF HOURS TO BE PROVIDED.  ANY CHANGES WILL BE REVERTED TO 1800 HOURS FOR FAIR AND ACCURATE COMPARISON.</t>
  </si>
  <si>
    <t>Signature</t>
  </si>
  <si>
    <t>Authorizing Company Witness Official</t>
  </si>
  <si>
    <t>IF UNABLE TO SIGN ELECTRONICALLY, PLEASE ALSO SUBMIT A PDF DOCUMENT WITH FINAL PRICING AND SIGNATURES / DO NOT JUST SUBMIT PDF WITHOUT THE EXCEL SPREADSHEET</t>
  </si>
  <si>
    <r>
      <t xml:space="preserve">This section to be completed by the proposing company.  All hours totals are calculated at 1800 hours per candidate unless otherwise specified.  This spreadsheet is provided for ease/consistancy of price submission only.  It is the </t>
    </r>
    <r>
      <rPr>
        <b/>
        <u/>
        <sz val="12"/>
        <color rgb="FF0070C0"/>
        <rFont val="Calibri Light"/>
        <scheme val="major"/>
      </rPr>
      <t>sole responsibility</t>
    </r>
    <r>
      <rPr>
        <b/>
        <sz val="12"/>
        <color rgb="FF0070C0"/>
        <rFont val="Calibri Light"/>
        <scheme val="major"/>
      </rPr>
      <t xml:space="preserve"> of the proposing company to ensure that the formulas accurately reflect the proper total proposed value.</t>
    </r>
  </si>
  <si>
    <t>Labour Category</t>
  </si>
  <si>
    <t>Est. Start</t>
  </si>
  <si>
    <t>Location</t>
  </si>
  <si>
    <t>Candidate Name</t>
  </si>
  <si>
    <t>Base Period Hourly</t>
  </si>
  <si>
    <t>Option One Hourly</t>
  </si>
  <si>
    <t>Option Two Hourly</t>
  </si>
  <si>
    <t>Option Three Hourly</t>
  </si>
  <si>
    <t>Option Four Hourly</t>
  </si>
  <si>
    <t>Total Base + options</t>
  </si>
  <si>
    <t>ON-SITE - Norfolk, VA, USA</t>
  </si>
  <si>
    <t>1a</t>
  </si>
  <si>
    <t xml:space="preserve">Senior Contractor Support to Requirements Management – Federated Interoperability </t>
  </si>
  <si>
    <t>Base Period (2027) Total</t>
  </si>
  <si>
    <t>Option One (2028) Total</t>
  </si>
  <si>
    <t>Option Two (2029) Total</t>
  </si>
  <si>
    <t>Option Three (2030) Total</t>
  </si>
  <si>
    <t>Option Four (2031) Total</t>
  </si>
  <si>
    <t>1b</t>
  </si>
  <si>
    <t>Senior contractor support to requirements management – NC3 modernization programme</t>
  </si>
  <si>
    <t>Senior Contractor Support to Capability Development: Deployable Communications and Information Systems (DCIS) – DCIS Programme Manager</t>
  </si>
  <si>
    <t>Senior Contractor Support to Capability Development: Deployable Communications and Information Systems (DCIS) – DCIS Future Technologies SME</t>
  </si>
  <si>
    <t>Emerging and Disruptive Technologies Senior Analyst</t>
  </si>
  <si>
    <t>Technology Advantage Senior Analyst</t>
  </si>
  <si>
    <t>Contractor Support to Data Integration &amp; Decision Support– Enabling Capabilities Portfolio</t>
  </si>
  <si>
    <t>Contractor Support to Digital Workflow Prototyping &amp; Citizen Development</t>
  </si>
  <si>
    <t>Contractor Support to Microsoft 365 SharePoint &amp; Power Platform Development / Administration</t>
  </si>
  <si>
    <t>Contractor Support to Requirements Traceability (QMB)</t>
  </si>
  <si>
    <t>Senior Contractor Support to Operational Analysis</t>
  </si>
  <si>
    <t>Exercise Coordination and Alignment Branch (ECAB) Support Analyst</t>
  </si>
  <si>
    <t>Instructional Systems Designer (ISD) eLearning</t>
  </si>
  <si>
    <t>5a</t>
  </si>
  <si>
    <t>5b</t>
  </si>
  <si>
    <t>5c</t>
  </si>
  <si>
    <t>Senior Contractor Support to Analyse Technology Advantage</t>
  </si>
  <si>
    <t>Contractor Support Military Partnerships</t>
  </si>
  <si>
    <t>Senior Contractor Support to Analyse Emerging and Disruptive Technologies</t>
  </si>
  <si>
    <t>14a</t>
  </si>
  <si>
    <t>14b</t>
  </si>
  <si>
    <t>14c</t>
  </si>
  <si>
    <t>16a</t>
  </si>
  <si>
    <t>16b</t>
  </si>
  <si>
    <t>16c</t>
  </si>
  <si>
    <t>Contractor Support to Counter-Uncrewed Systems and Counter-Improvised Explosive Devices (C-UXS/C-IED)</t>
  </si>
  <si>
    <t>Contractor Support to Joint Intelligence, Surveillance, Reconnaissance &amp; Awareness (JISR&amp;A) Integration</t>
  </si>
  <si>
    <t>Contractor Support to Multi Domain &amp; Joint Effects Integration</t>
  </si>
  <si>
    <t>Contractor Support to Electromagnetic Operations &amp; Electromagnetic Warfare (EMO/EW)</t>
  </si>
  <si>
    <t>Base LC 3 &amp; 4</t>
  </si>
  <si>
    <t>1 Jan 27 - 31 Dec 29</t>
  </si>
  <si>
    <t>1 Jan 2030 - 31 Dec 2030</t>
  </si>
  <si>
    <t>1 Jan 2031 - 31 Dec 2031</t>
  </si>
  <si>
    <t xml:space="preserve">Labour Category 3 &amp; 4 pending approval by the Investment Committee </t>
  </si>
  <si>
    <t>Remote, on-site on short notice with no associated travel costs</t>
  </si>
  <si>
    <t xml:space="preserve">IFIB-ACT-SACT-27-01 PRICE VOLUME                                                                                                                                 </t>
  </si>
  <si>
    <r>
      <rPr>
        <b/>
        <sz val="12"/>
        <color theme="1"/>
        <rFont val="Calibri Light"/>
        <scheme val="major"/>
      </rPr>
      <t xml:space="preserve">BIDDERS SHALL ONLY SUBMIT THE NUMBER OF CANDIDATES REQUESTED WITHIN EACH LABOUR CATEGORY (I.E. IF THREE CANDIDATES ARE IDENTIFIED IN ONE LC, THEN THE COMPANY SHALL SUBMIT NO MORE THAN THREE CANDIDATES IN THAT LC).  </t>
    </r>
    <r>
      <rPr>
        <sz val="12"/>
        <color theme="1"/>
        <rFont val="Calibri Light"/>
        <scheme val="major"/>
      </rPr>
      <t xml:space="preserve">Proposed rates must be fully "loaded [G&amp;A, O/H etc.], however anticipated travel shall not be included.  </t>
    </r>
  </si>
  <si>
    <t>PROGRAMME COORDINATION AT NATO HQ – NC3 MODERNIZATION PROGRAMME</t>
  </si>
  <si>
    <t>ON-SITE -Brussels, Belgium</t>
  </si>
  <si>
    <t>Support to the ACT Mission Security Coordinator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</si>
</sst>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15" x14ac:knownFonts="1">
    <font>
      <sz val="11"/>
      <color theme="1"/>
      <name val="Calibri"/>
      <family val="2"/>
      <scheme val="minor"/>
    </font>
    <font>
      <sz val="12"/>
      <color theme="1"/>
      <name val="Calibri Light"/>
      <scheme val="major"/>
    </font>
    <font>
      <b/>
      <sz val="12"/>
      <color theme="1"/>
      <name val="Calibri Light"/>
      <scheme val="major"/>
    </font>
    <font>
      <b/>
      <sz val="12"/>
      <color theme="2" tint="-0.89999084444715716"/>
      <name val="Calibri Light"/>
      <scheme val="major"/>
    </font>
    <font>
      <b/>
      <sz val="9"/>
      <color rgb="FFFF0000"/>
      <name val="Calibri Light"/>
      <scheme val="major"/>
    </font>
    <font>
      <b/>
      <sz val="12"/>
      <color rgb="FF0070C0"/>
      <name val="Calibri Light"/>
      <scheme val="major"/>
    </font>
    <font>
      <b/>
      <u/>
      <sz val="12"/>
      <color rgb="FF0070C0"/>
      <name val="Calibri Light"/>
      <scheme val="major"/>
    </font>
    <font>
      <sz val="12"/>
      <name val="Calibri Light"/>
      <scheme val="major"/>
    </font>
    <font>
      <sz val="12"/>
      <color theme="4" tint="-0.249977111117893"/>
      <name val="Calibri Light"/>
      <scheme val="major"/>
    </font>
    <font>
      <sz val="12"/>
      <color rgb="FF0070C0"/>
      <name val="Calibri Light"/>
      <scheme val="major"/>
    </font>
    <font>
      <sz val="12"/>
      <color rgb="FFFF0000"/>
      <name val="Calibri Light"/>
      <scheme val="major"/>
    </font>
    <font>
      <b/>
      <sz val="12"/>
      <color rgb="FF0070C0"/>
      <name val="Calibri Light"/>
      <family val="2"/>
      <scheme val="major"/>
    </font>
    <font>
      <sz val="12"/>
      <name val="Calibri Light"/>
      <family val="2"/>
      <scheme val="major"/>
    </font>
    <font>
      <sz val="12"/>
      <color theme="1"/>
      <name val="Calibri Light"/>
      <family val="2"/>
      <scheme val="major"/>
    </font>
    <font>
      <b/>
      <sz val="12"/>
      <color theme="2" tint="-0.89999084444715716"/>
      <name val="Calibri Light"/>
      <family val="2"/>
      <scheme val="maj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2"/>
        <bgColor indexed="64"/>
      </patternFill>
    </fill>
    <fill>
      <patternFill patternType="solid">
        <fgColor theme="1"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76">
    <xf numFmtId="0" fontId="0" fillId="0" borderId="0" xfId="0"/>
    <xf numFmtId="0" fontId="1" fillId="0" borderId="0" xfId="0" applyFont="1"/>
    <xf numFmtId="0" fontId="2" fillId="0" borderId="1" xfId="0" applyFont="1" applyBorder="1" applyAlignment="1">
      <alignment horizontal="left"/>
    </xf>
    <xf numFmtId="164" fontId="1" fillId="3" borderId="0" xfId="0" applyNumberFormat="1" applyFont="1" applyFill="1"/>
    <xf numFmtId="164" fontId="1" fillId="0" borderId="0" xfId="0" applyNumberFormat="1" applyFont="1"/>
    <xf numFmtId="0" fontId="1" fillId="3" borderId="0" xfId="0" applyFont="1" applyFill="1"/>
    <xf numFmtId="0" fontId="2" fillId="2" borderId="0" xfId="0" applyFont="1" applyFill="1" applyAlignment="1">
      <alignment horizontal="left"/>
    </xf>
    <xf numFmtId="0" fontId="1" fillId="2" borderId="0" xfId="0" applyFont="1" applyFill="1" applyAlignment="1">
      <alignment horizontal="center"/>
    </xf>
    <xf numFmtId="0" fontId="1" fillId="2" borderId="0" xfId="0" applyFont="1" applyFill="1"/>
    <xf numFmtId="164" fontId="1" fillId="2" borderId="0" xfId="0" applyNumberFormat="1" applyFont="1" applyFill="1" applyAlignment="1">
      <alignment wrapText="1"/>
    </xf>
    <xf numFmtId="164" fontId="1" fillId="2" borderId="0" xfId="0" applyNumberFormat="1" applyFont="1" applyFill="1"/>
    <xf numFmtId="0" fontId="1" fillId="0" borderId="1" xfId="0" applyFont="1" applyBorder="1"/>
    <xf numFmtId="164" fontId="1" fillId="0" borderId="0" xfId="0" applyNumberFormat="1" applyFont="1" applyAlignment="1">
      <alignment wrapText="1"/>
    </xf>
    <xf numFmtId="0" fontId="1" fillId="0" borderId="0" xfId="0" applyFont="1" applyAlignment="1">
      <alignment horizontal="left"/>
    </xf>
    <xf numFmtId="0" fontId="2" fillId="0" borderId="1" xfId="0" applyFont="1" applyBorder="1" applyAlignment="1">
      <alignment horizontal="left" wrapText="1"/>
    </xf>
    <xf numFmtId="0" fontId="1" fillId="0" borderId="4" xfId="0" applyFont="1" applyBorder="1"/>
    <xf numFmtId="0" fontId="2" fillId="0" borderId="4" xfId="0" applyFont="1" applyBorder="1" applyAlignment="1">
      <alignment horizontal="left"/>
    </xf>
    <xf numFmtId="0" fontId="2" fillId="0" borderId="4" xfId="0" applyFont="1" applyBorder="1" applyAlignment="1">
      <alignment horizontal="center"/>
    </xf>
    <xf numFmtId="0" fontId="2" fillId="2" borderId="4" xfId="0" applyFont="1" applyFill="1" applyBorder="1"/>
    <xf numFmtId="0" fontId="5" fillId="0" borderId="4" xfId="0" applyFont="1" applyBorder="1" applyAlignment="1">
      <alignment horizontal="center" wrapText="1"/>
    </xf>
    <xf numFmtId="164" fontId="5" fillId="0" borderId="4" xfId="0" applyNumberFormat="1" applyFont="1" applyBorder="1" applyAlignment="1">
      <alignment horizontal="center" textRotation="45" wrapText="1"/>
    </xf>
    <xf numFmtId="164" fontId="5" fillId="3" borderId="4" xfId="0" applyNumberFormat="1" applyFont="1" applyFill="1" applyBorder="1" applyAlignment="1">
      <alignment horizontal="center" textRotation="45" wrapText="1"/>
    </xf>
    <xf numFmtId="0" fontId="2" fillId="3" borderId="0" xfId="0" applyFont="1" applyFill="1"/>
    <xf numFmtId="0" fontId="7" fillId="0" borderId="4" xfId="0" applyFont="1" applyBorder="1" applyAlignment="1">
      <alignment horizontal="center" vertical="center" wrapText="1"/>
    </xf>
    <xf numFmtId="15" fontId="7" fillId="0" borderId="4" xfId="0" applyNumberFormat="1" applyFont="1" applyBorder="1" applyAlignment="1">
      <alignment horizontal="center" vertical="center" wrapText="1"/>
    </xf>
    <xf numFmtId="0" fontId="1" fillId="2" borderId="4" xfId="0" applyFont="1" applyFill="1" applyBorder="1"/>
    <xf numFmtId="0" fontId="8" fillId="0" borderId="4" xfId="0" applyFont="1" applyBorder="1" applyAlignment="1">
      <alignment horizontal="center" vertical="center"/>
    </xf>
    <xf numFmtId="164" fontId="9" fillId="0" borderId="4" xfId="0" applyNumberFormat="1" applyFont="1" applyBorder="1" applyAlignment="1">
      <alignment horizontal="center" vertical="center" wrapText="1"/>
    </xf>
    <xf numFmtId="164" fontId="9" fillId="0" borderId="4" xfId="0" applyNumberFormat="1" applyFont="1" applyBorder="1" applyAlignment="1">
      <alignment horizontal="center" vertical="center"/>
    </xf>
    <xf numFmtId="164" fontId="9" fillId="3" borderId="4" xfId="0" applyNumberFormat="1" applyFont="1" applyFill="1" applyBorder="1" applyAlignment="1">
      <alignment horizontal="center" vertical="center"/>
    </xf>
    <xf numFmtId="0" fontId="1" fillId="0" borderId="4" xfId="0" applyFont="1" applyBorder="1" applyAlignment="1">
      <alignment horizontal="center" vertical="center" wrapText="1"/>
    </xf>
    <xf numFmtId="0" fontId="10" fillId="2" borderId="4" xfId="0" applyFont="1" applyFill="1" applyBorder="1"/>
    <xf numFmtId="0" fontId="1" fillId="0" borderId="0" xfId="0" applyFont="1" applyAlignment="1">
      <alignment horizontal="center"/>
    </xf>
    <xf numFmtId="164" fontId="11" fillId="0" borderId="4" xfId="0" applyNumberFormat="1" applyFont="1" applyBorder="1" applyAlignment="1">
      <alignment horizontal="center" textRotation="45" wrapText="1"/>
    </xf>
    <xf numFmtId="164" fontId="11" fillId="3" borderId="4" xfId="0" applyNumberFormat="1" applyFont="1" applyFill="1" applyBorder="1" applyAlignment="1">
      <alignment horizontal="center" textRotation="45" wrapText="1"/>
    </xf>
    <xf numFmtId="0" fontId="12" fillId="0" borderId="4" xfId="0" applyFont="1" applyBorder="1" applyAlignment="1">
      <alignment horizontal="center" vertical="center" wrapText="1"/>
    </xf>
    <xf numFmtId="15" fontId="12" fillId="0" borderId="4" xfId="0" applyNumberFormat="1" applyFont="1" applyBorder="1" applyAlignment="1">
      <alignment horizontal="center" vertical="center" wrapText="1"/>
    </xf>
    <xf numFmtId="0" fontId="10" fillId="2" borderId="6" xfId="0" applyFont="1" applyFill="1" applyBorder="1"/>
    <xf numFmtId="0" fontId="7" fillId="0" borderId="7" xfId="0" applyFont="1" applyBorder="1" applyAlignment="1">
      <alignment horizontal="center" vertical="center" wrapText="1"/>
    </xf>
    <xf numFmtId="15" fontId="7" fillId="0" borderId="7"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1" xfId="0" applyFont="1" applyBorder="1" applyAlignment="1">
      <alignment horizontal="center" vertical="center" wrapText="1"/>
    </xf>
    <xf numFmtId="15"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5" borderId="4" xfId="0" applyFont="1" applyFill="1" applyBorder="1" applyAlignment="1">
      <alignment horizontal="center" vertical="center" wrapText="1"/>
    </xf>
    <xf numFmtId="15" fontId="12" fillId="5" borderId="4" xfId="0" applyNumberFormat="1" applyFont="1" applyFill="1" applyBorder="1" applyAlignment="1">
      <alignment horizontal="center" vertical="center" wrapText="1"/>
    </xf>
    <xf numFmtId="15" fontId="7" fillId="5" borderId="4" xfId="0" applyNumberFormat="1" applyFont="1" applyFill="1" applyBorder="1" applyAlignment="1">
      <alignment horizontal="center" vertical="center" wrapText="1"/>
    </xf>
    <xf numFmtId="0" fontId="1" fillId="5" borderId="4" xfId="0" applyFont="1" applyFill="1" applyBorder="1"/>
    <xf numFmtId="0" fontId="8" fillId="5" borderId="4" xfId="0" applyFont="1" applyFill="1" applyBorder="1" applyAlignment="1">
      <alignment horizontal="center" vertical="center"/>
    </xf>
    <xf numFmtId="164" fontId="9" fillId="5" borderId="4" xfId="0" applyNumberFormat="1" applyFont="1" applyFill="1" applyBorder="1" applyAlignment="1">
      <alignment horizontal="center" vertical="center" wrapText="1"/>
    </xf>
    <xf numFmtId="164" fontId="9" fillId="5" borderId="4" xfId="0" applyNumberFormat="1" applyFont="1" applyFill="1" applyBorder="1" applyAlignment="1">
      <alignment horizontal="center" vertical="center"/>
    </xf>
    <xf numFmtId="164" fontId="11" fillId="5" borderId="4" xfId="0" applyNumberFormat="1" applyFont="1" applyFill="1" applyBorder="1" applyAlignment="1">
      <alignment horizontal="center" vertical="center" wrapText="1"/>
    </xf>
    <xf numFmtId="164" fontId="11" fillId="5" borderId="4" xfId="0" applyNumberFormat="1" applyFont="1" applyFill="1" applyBorder="1" applyAlignment="1">
      <alignment horizontal="center" vertical="center"/>
    </xf>
    <xf numFmtId="164" fontId="9" fillId="6" borderId="4" xfId="0" applyNumberFormat="1" applyFont="1" applyFill="1" applyBorder="1" applyAlignment="1">
      <alignment horizontal="center" vertical="center"/>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12" fillId="7" borderId="4" xfId="0" applyFont="1" applyFill="1" applyBorder="1" applyAlignment="1">
      <alignment horizontal="center" vertical="center" wrapText="1"/>
    </xf>
    <xf numFmtId="15" fontId="12" fillId="7" borderId="4" xfId="0" applyNumberFormat="1" applyFont="1" applyFill="1" applyBorder="1" applyAlignment="1">
      <alignment horizontal="center" vertical="center" wrapText="1"/>
    </xf>
    <xf numFmtId="15" fontId="7" fillId="7" borderId="4" xfId="0" applyNumberFormat="1" applyFont="1" applyFill="1" applyBorder="1" applyAlignment="1">
      <alignment horizontal="center" vertical="center" wrapText="1"/>
    </xf>
    <xf numFmtId="0" fontId="7" fillId="7" borderId="4" xfId="0" applyFont="1" applyFill="1" applyBorder="1" applyAlignment="1">
      <alignment horizontal="center" vertical="center" wrapText="1"/>
    </xf>
    <xf numFmtId="0" fontId="1" fillId="7" borderId="4" xfId="0" applyFont="1" applyFill="1" applyBorder="1"/>
    <xf numFmtId="0" fontId="8" fillId="7" borderId="4" xfId="0" applyFont="1" applyFill="1" applyBorder="1" applyAlignment="1">
      <alignment horizontal="center" vertical="center"/>
    </xf>
    <xf numFmtId="164" fontId="9" fillId="7" borderId="4" xfId="0" applyNumberFormat="1" applyFont="1" applyFill="1" applyBorder="1" applyAlignment="1">
      <alignment horizontal="center" vertical="center" wrapText="1"/>
    </xf>
    <xf numFmtId="164" fontId="9" fillId="7" borderId="4" xfId="0" applyNumberFormat="1" applyFont="1" applyFill="1" applyBorder="1" applyAlignment="1">
      <alignment horizontal="center" vertical="center"/>
    </xf>
    <xf numFmtId="164" fontId="14" fillId="0" borderId="5"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164" fontId="13" fillId="0" borderId="0" xfId="0" applyNumberFormat="1" applyFont="1" applyAlignment="1">
      <alignment horizontal="left" vertical="center" wrapText="1"/>
    </xf>
    <xf numFmtId="164" fontId="1" fillId="0" borderId="0" xfId="0" applyNumberFormat="1" applyFont="1" applyAlignment="1">
      <alignment horizontal="left" vertical="center" wrapText="1"/>
    </xf>
    <xf numFmtId="164" fontId="4" fillId="0" borderId="0" xfId="0" applyNumberFormat="1" applyFont="1" applyAlignment="1">
      <alignment horizontal="center" wrapText="1"/>
    </xf>
    <xf numFmtId="0" fontId="5" fillId="4" borderId="0" xfId="0" applyFont="1" applyFill="1" applyAlignment="1">
      <alignment horizontal="lef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5"/>
  <sheetViews>
    <sheetView tabSelected="1" zoomScale="84" zoomScaleNormal="84" workbookViewId="0">
      <selection activeCell="C20" sqref="C20"/>
    </sheetView>
  </sheetViews>
  <sheetFormatPr defaultColWidth="8.7109375" defaultRowHeight="15.75" x14ac:dyDescent="0.25"/>
  <cols>
    <col min="1" max="1" width="8.85546875" style="1" customWidth="1"/>
    <col min="2" max="2" width="56.5703125" style="13" bestFit="1" customWidth="1"/>
    <col min="3" max="3" width="11.85546875" style="1" bestFit="1" customWidth="1"/>
    <col min="4" max="4" width="27.7109375" style="32" customWidth="1"/>
    <col min="5" max="5" width="2.7109375" style="1" customWidth="1"/>
    <col min="6" max="6" width="34.7109375" style="1" customWidth="1"/>
    <col min="7" max="7" width="16.5703125" style="12" customWidth="1"/>
    <col min="8" max="8" width="22.42578125" style="4" bestFit="1" customWidth="1"/>
    <col min="9" max="9" width="15.42578125" style="4" bestFit="1" customWidth="1"/>
    <col min="10" max="10" width="17" style="4" customWidth="1"/>
    <col min="11" max="11" width="15.42578125" style="4" bestFit="1" customWidth="1"/>
    <col min="12" max="12" width="14.5703125" style="4" bestFit="1" customWidth="1"/>
    <col min="13" max="13" width="15.42578125" style="4" bestFit="1" customWidth="1"/>
    <col min="14" max="14" width="14.5703125" style="4" bestFit="1" customWidth="1"/>
    <col min="15" max="15" width="15.42578125" style="3" bestFit="1" customWidth="1"/>
    <col min="16" max="16" width="14.5703125" style="3" bestFit="1" customWidth="1"/>
    <col min="17" max="17" width="14.5703125" style="4" bestFit="1" customWidth="1"/>
    <col min="18" max="24" width="9.140625" style="5" customWidth="1"/>
    <col min="25" max="16384" width="8.7109375" style="1"/>
  </cols>
  <sheetData>
    <row r="1" spans="1:22" ht="48" customHeight="1" x14ac:dyDescent="0.25">
      <c r="B1" s="2" t="s">
        <v>0</v>
      </c>
      <c r="C1" s="68"/>
      <c r="D1" s="68"/>
      <c r="E1" s="68"/>
      <c r="F1" s="66" t="s">
        <v>64</v>
      </c>
      <c r="G1" s="67"/>
      <c r="H1" s="67"/>
      <c r="I1" s="67"/>
      <c r="J1" s="67"/>
      <c r="K1" s="67"/>
      <c r="L1" s="67"/>
      <c r="M1" s="67"/>
      <c r="N1" s="67"/>
      <c r="O1" s="67"/>
    </row>
    <row r="2" spans="1:22" ht="117" customHeight="1" x14ac:dyDescent="0.25">
      <c r="B2" s="2" t="s">
        <v>1</v>
      </c>
      <c r="C2" s="68"/>
      <c r="D2" s="68"/>
      <c r="E2" s="68"/>
      <c r="G2" s="71" t="s">
        <v>65</v>
      </c>
      <c r="H2" s="72"/>
      <c r="I2" s="72"/>
      <c r="J2" s="72"/>
      <c r="K2" s="72"/>
      <c r="L2" s="72"/>
      <c r="M2" s="72"/>
      <c r="N2" s="72"/>
      <c r="O2" s="72"/>
      <c r="P2" s="72"/>
      <c r="Q2" s="72"/>
    </row>
    <row r="3" spans="1:22" ht="6" customHeight="1" x14ac:dyDescent="0.25">
      <c r="B3" s="6"/>
      <c r="C3" s="7"/>
      <c r="D3" s="7"/>
      <c r="E3" s="7"/>
      <c r="F3" s="8"/>
      <c r="G3" s="9"/>
      <c r="H3" s="10"/>
      <c r="I3" s="10"/>
      <c r="J3" s="10"/>
      <c r="K3" s="10"/>
      <c r="L3" s="10"/>
      <c r="M3" s="10"/>
      <c r="N3" s="10"/>
      <c r="Q3" s="10"/>
    </row>
    <row r="4" spans="1:22" x14ac:dyDescent="0.25">
      <c r="B4" s="2" t="s">
        <v>2</v>
      </c>
      <c r="C4" s="11" t="s">
        <v>3</v>
      </c>
      <c r="D4" s="69"/>
      <c r="E4" s="70"/>
    </row>
    <row r="5" spans="1:22" x14ac:dyDescent="0.25">
      <c r="C5" s="11" t="s">
        <v>4</v>
      </c>
      <c r="D5" s="69"/>
      <c r="E5" s="70"/>
    </row>
    <row r="6" spans="1:22" ht="15.75" customHeight="1" x14ac:dyDescent="0.25">
      <c r="C6" s="11" t="s">
        <v>5</v>
      </c>
      <c r="D6" s="69"/>
      <c r="E6" s="70"/>
      <c r="H6" s="73" t="s">
        <v>6</v>
      </c>
      <c r="I6" s="73"/>
      <c r="J6" s="73"/>
      <c r="K6" s="73"/>
      <c r="L6" s="73"/>
      <c r="M6" s="73"/>
      <c r="R6" s="3"/>
      <c r="S6" s="3"/>
      <c r="T6" s="3"/>
      <c r="U6" s="3"/>
      <c r="V6" s="3"/>
    </row>
    <row r="7" spans="1:22" ht="15.6" customHeight="1" x14ac:dyDescent="0.25">
      <c r="C7" s="11" t="s">
        <v>7</v>
      </c>
      <c r="D7" s="69"/>
      <c r="E7" s="70"/>
      <c r="H7" s="73"/>
      <c r="I7" s="73"/>
      <c r="J7" s="73"/>
      <c r="K7" s="73"/>
      <c r="L7" s="73"/>
      <c r="M7" s="73"/>
    </row>
    <row r="8" spans="1:22" x14ac:dyDescent="0.25">
      <c r="B8" s="14" t="s">
        <v>8</v>
      </c>
      <c r="C8" s="11" t="s">
        <v>3</v>
      </c>
      <c r="D8" s="69"/>
      <c r="E8" s="70"/>
      <c r="H8" s="73"/>
      <c r="I8" s="73"/>
      <c r="J8" s="73"/>
      <c r="K8" s="73"/>
      <c r="L8" s="73"/>
      <c r="M8" s="73"/>
    </row>
    <row r="9" spans="1:22" ht="15.6" customHeight="1" x14ac:dyDescent="0.25">
      <c r="C9" s="11" t="s">
        <v>4</v>
      </c>
      <c r="D9" s="69"/>
      <c r="E9" s="70"/>
      <c r="H9" s="73"/>
      <c r="I9" s="73"/>
      <c r="J9" s="73"/>
      <c r="K9" s="73"/>
      <c r="L9" s="73"/>
      <c r="M9" s="73"/>
    </row>
    <row r="10" spans="1:22" ht="15.6" customHeight="1" x14ac:dyDescent="0.25">
      <c r="C10" s="11" t="s">
        <v>5</v>
      </c>
      <c r="D10" s="69"/>
      <c r="E10" s="70"/>
    </row>
    <row r="11" spans="1:22" ht="15.6" customHeight="1" x14ac:dyDescent="0.25">
      <c r="C11" s="11" t="s">
        <v>7</v>
      </c>
      <c r="D11" s="69"/>
      <c r="E11" s="70"/>
    </row>
    <row r="12" spans="1:22" ht="50.25" customHeight="1" x14ac:dyDescent="0.25">
      <c r="B12" s="75" t="s">
        <v>9</v>
      </c>
      <c r="C12" s="75"/>
      <c r="D12" s="75"/>
      <c r="F12" s="74" t="s">
        <v>10</v>
      </c>
      <c r="G12" s="74"/>
      <c r="H12" s="74"/>
      <c r="I12" s="74"/>
      <c r="J12" s="74"/>
      <c r="K12" s="74"/>
      <c r="L12" s="74"/>
      <c r="M12" s="74"/>
      <c r="N12" s="74"/>
      <c r="O12" s="74"/>
      <c r="P12" s="74"/>
      <c r="Q12" s="74"/>
    </row>
    <row r="13" spans="1:22" ht="6" customHeight="1" x14ac:dyDescent="0.25">
      <c r="B13" s="6"/>
      <c r="C13" s="7"/>
      <c r="D13" s="7"/>
      <c r="E13" s="7"/>
      <c r="F13" s="8"/>
      <c r="G13" s="9"/>
      <c r="H13" s="10"/>
      <c r="I13" s="10"/>
      <c r="J13" s="10"/>
      <c r="K13" s="10"/>
      <c r="L13" s="10"/>
      <c r="M13" s="10"/>
      <c r="N13" s="10"/>
      <c r="Q13" s="10"/>
    </row>
    <row r="14" spans="1:22" ht="71.25" customHeight="1" x14ac:dyDescent="0.25">
      <c r="A14" s="15"/>
      <c r="B14" s="16" t="s">
        <v>11</v>
      </c>
      <c r="C14" s="17" t="s">
        <v>12</v>
      </c>
      <c r="D14" s="17" t="s">
        <v>13</v>
      </c>
      <c r="E14" s="18"/>
      <c r="F14" s="19" t="s">
        <v>14</v>
      </c>
      <c r="G14" s="20" t="s">
        <v>15</v>
      </c>
      <c r="H14" s="33" t="s">
        <v>24</v>
      </c>
      <c r="I14" s="20" t="s">
        <v>16</v>
      </c>
      <c r="J14" s="33" t="s">
        <v>25</v>
      </c>
      <c r="K14" s="20" t="s">
        <v>17</v>
      </c>
      <c r="L14" s="33" t="s">
        <v>26</v>
      </c>
      <c r="M14" s="20" t="s">
        <v>18</v>
      </c>
      <c r="N14" s="33" t="s">
        <v>27</v>
      </c>
      <c r="O14" s="21" t="s">
        <v>19</v>
      </c>
      <c r="P14" s="34" t="s">
        <v>28</v>
      </c>
      <c r="Q14" s="20" t="s">
        <v>20</v>
      </c>
      <c r="R14" s="22"/>
    </row>
    <row r="15" spans="1:22" ht="33.6" customHeight="1" x14ac:dyDescent="0.25">
      <c r="A15" s="23" t="s">
        <v>22</v>
      </c>
      <c r="B15" s="23" t="s">
        <v>23</v>
      </c>
      <c r="C15" s="24">
        <v>46388</v>
      </c>
      <c r="D15" s="23" t="s">
        <v>21</v>
      </c>
      <c r="E15" s="25"/>
      <c r="F15" s="26"/>
      <c r="G15" s="27"/>
      <c r="H15" s="28">
        <f>SUM(G15*1800)</f>
        <v>0</v>
      </c>
      <c r="I15" s="28"/>
      <c r="J15" s="28">
        <f>SUM(I15*1800)</f>
        <v>0</v>
      </c>
      <c r="K15" s="28"/>
      <c r="L15" s="28">
        <f>SUM(K15*1800)</f>
        <v>0</v>
      </c>
      <c r="M15" s="28"/>
      <c r="N15" s="28">
        <f>SUM(M15*1800)</f>
        <v>0</v>
      </c>
      <c r="O15" s="29"/>
      <c r="P15" s="29">
        <f>SUM(O15*1800)</f>
        <v>0</v>
      </c>
      <c r="Q15" s="28">
        <f>SUM(H15,J15,L15,N15,P15)</f>
        <v>0</v>
      </c>
    </row>
    <row r="16" spans="1:22" ht="31.5" x14ac:dyDescent="0.25">
      <c r="A16" s="35" t="s">
        <v>29</v>
      </c>
      <c r="B16" s="36" t="s">
        <v>23</v>
      </c>
      <c r="C16" s="24">
        <v>46388</v>
      </c>
      <c r="D16" s="23" t="s">
        <v>21</v>
      </c>
      <c r="E16" s="25"/>
      <c r="F16" s="26"/>
      <c r="G16" s="27"/>
      <c r="H16" s="28">
        <f t="shared" ref="H16" si="0">SUM(G16*1800)</f>
        <v>0</v>
      </c>
      <c r="I16" s="28"/>
      <c r="J16" s="28">
        <f t="shared" ref="J16" si="1">SUM(I16*1800)</f>
        <v>0</v>
      </c>
      <c r="K16" s="28"/>
      <c r="L16" s="28">
        <f t="shared" ref="L16" si="2">SUM(K16*1800)</f>
        <v>0</v>
      </c>
      <c r="M16" s="28"/>
      <c r="N16" s="28">
        <f t="shared" ref="N16" si="3">SUM(M16*1800)</f>
        <v>0</v>
      </c>
      <c r="O16" s="29"/>
      <c r="P16" s="29">
        <f t="shared" ref="P16" si="4">SUM(O16*1800)</f>
        <v>0</v>
      </c>
      <c r="Q16" s="28">
        <f>SUM(H16,J16,L16,N16,P16)</f>
        <v>0</v>
      </c>
    </row>
    <row r="17" spans="1:17" ht="31.5" x14ac:dyDescent="0.25">
      <c r="A17" s="23">
        <v>2</v>
      </c>
      <c r="B17" s="36" t="s">
        <v>30</v>
      </c>
      <c r="C17" s="24">
        <v>46388</v>
      </c>
      <c r="D17" s="23" t="s">
        <v>21</v>
      </c>
      <c r="E17" s="25"/>
      <c r="F17" s="26"/>
      <c r="G17" s="27"/>
      <c r="H17" s="28">
        <f t="shared" ref="H17:H40" si="5">SUM(G17*1800)</f>
        <v>0</v>
      </c>
      <c r="I17" s="28"/>
      <c r="J17" s="28">
        <f t="shared" ref="J17:J40" si="6">SUM(I17*1800)</f>
        <v>0</v>
      </c>
      <c r="K17" s="28"/>
      <c r="L17" s="28">
        <f t="shared" ref="L17:L40" si="7">SUM(K17*1800)</f>
        <v>0</v>
      </c>
      <c r="M17" s="28"/>
      <c r="N17" s="28">
        <f t="shared" ref="N17:N40" si="8">SUM(M17*1800)</f>
        <v>0</v>
      </c>
      <c r="O17" s="29"/>
      <c r="P17" s="29">
        <f t="shared" ref="P17:P40" si="9">SUM(O17*1800)</f>
        <v>0</v>
      </c>
      <c r="Q17" s="28">
        <f t="shared" ref="Q17:Q40" si="10">SUM(H17,J17,L17,N17,P17)</f>
        <v>0</v>
      </c>
    </row>
    <row r="18" spans="1:17" ht="31.5" x14ac:dyDescent="0.25">
      <c r="A18" s="46"/>
      <c r="B18" s="53" t="s">
        <v>62</v>
      </c>
      <c r="C18" s="48"/>
      <c r="D18" s="46"/>
      <c r="E18" s="49"/>
      <c r="F18" s="53" t="s">
        <v>14</v>
      </c>
      <c r="G18" s="53" t="s">
        <v>58</v>
      </c>
      <c r="H18" s="54" t="s">
        <v>59</v>
      </c>
      <c r="I18" s="52"/>
      <c r="J18" s="53" t="s">
        <v>60</v>
      </c>
      <c r="K18" s="52"/>
      <c r="L18" s="53" t="s">
        <v>61</v>
      </c>
      <c r="M18" s="52"/>
      <c r="N18" s="52"/>
      <c r="O18" s="52"/>
      <c r="P18" s="52"/>
      <c r="Q18" s="52"/>
    </row>
    <row r="19" spans="1:17" ht="47.25" x14ac:dyDescent="0.25">
      <c r="A19" s="23">
        <v>3</v>
      </c>
      <c r="B19" s="36" t="s">
        <v>31</v>
      </c>
      <c r="C19" s="24">
        <v>46388</v>
      </c>
      <c r="D19" s="23" t="s">
        <v>21</v>
      </c>
      <c r="E19" s="25"/>
      <c r="F19" s="26"/>
      <c r="G19" s="27"/>
      <c r="H19" s="28">
        <f>SUM(G19*5400)</f>
        <v>0</v>
      </c>
      <c r="I19" s="28"/>
      <c r="J19" s="28">
        <f t="shared" si="6"/>
        <v>0</v>
      </c>
      <c r="K19" s="28"/>
      <c r="L19" s="28">
        <f t="shared" si="7"/>
        <v>0</v>
      </c>
      <c r="M19" s="55"/>
      <c r="N19" s="55">
        <f t="shared" si="8"/>
        <v>0</v>
      </c>
      <c r="O19" s="55"/>
      <c r="P19" s="55">
        <f t="shared" si="9"/>
        <v>0</v>
      </c>
      <c r="Q19" s="28">
        <f t="shared" si="10"/>
        <v>0</v>
      </c>
    </row>
    <row r="20" spans="1:17" ht="47.25" x14ac:dyDescent="0.25">
      <c r="A20" s="23">
        <v>4</v>
      </c>
      <c r="B20" s="36" t="s">
        <v>32</v>
      </c>
      <c r="C20" s="24">
        <v>46388</v>
      </c>
      <c r="D20" s="23" t="s">
        <v>21</v>
      </c>
      <c r="E20" s="25"/>
      <c r="F20" s="26"/>
      <c r="G20" s="27"/>
      <c r="H20" s="28">
        <f>SUM(G20*5400)</f>
        <v>0</v>
      </c>
      <c r="I20" s="28"/>
      <c r="J20" s="28">
        <f t="shared" si="6"/>
        <v>0</v>
      </c>
      <c r="K20" s="28"/>
      <c r="L20" s="28">
        <f t="shared" si="7"/>
        <v>0</v>
      </c>
      <c r="M20" s="55"/>
      <c r="N20" s="55">
        <f t="shared" si="8"/>
        <v>0</v>
      </c>
      <c r="O20" s="55"/>
      <c r="P20" s="55">
        <f t="shared" si="9"/>
        <v>0</v>
      </c>
      <c r="Q20" s="28">
        <f t="shared" si="10"/>
        <v>0</v>
      </c>
    </row>
    <row r="21" spans="1:17" x14ac:dyDescent="0.25">
      <c r="A21" s="46"/>
      <c r="B21" s="47"/>
      <c r="C21" s="48"/>
      <c r="D21" s="46"/>
      <c r="E21" s="49"/>
      <c r="F21" s="50"/>
      <c r="G21" s="51"/>
      <c r="H21" s="52"/>
      <c r="I21" s="52"/>
      <c r="J21" s="52"/>
      <c r="K21" s="52"/>
      <c r="L21" s="52"/>
      <c r="M21" s="52"/>
      <c r="N21" s="52"/>
      <c r="O21" s="52"/>
      <c r="P21" s="52"/>
      <c r="Q21" s="52"/>
    </row>
    <row r="22" spans="1:17" x14ac:dyDescent="0.25">
      <c r="A22" s="58" t="s">
        <v>42</v>
      </c>
      <c r="B22" s="59" t="s">
        <v>33</v>
      </c>
      <c r="C22" s="60">
        <v>46388</v>
      </c>
      <c r="D22" s="61" t="s">
        <v>21</v>
      </c>
      <c r="E22" s="62"/>
      <c r="F22" s="63"/>
      <c r="G22" s="64"/>
      <c r="H22" s="65">
        <f t="shared" si="5"/>
        <v>0</v>
      </c>
      <c r="I22" s="65"/>
      <c r="J22" s="65">
        <f t="shared" si="6"/>
        <v>0</v>
      </c>
      <c r="K22" s="65"/>
      <c r="L22" s="65">
        <f t="shared" si="7"/>
        <v>0</v>
      </c>
      <c r="M22" s="65"/>
      <c r="N22" s="65">
        <f t="shared" si="8"/>
        <v>0</v>
      </c>
      <c r="O22" s="65"/>
      <c r="P22" s="65">
        <f t="shared" si="9"/>
        <v>0</v>
      </c>
      <c r="Q22" s="65">
        <f t="shared" si="10"/>
        <v>0</v>
      </c>
    </row>
    <row r="23" spans="1:17" x14ac:dyDescent="0.25">
      <c r="A23" s="58" t="s">
        <v>43</v>
      </c>
      <c r="B23" s="59" t="s">
        <v>33</v>
      </c>
      <c r="C23" s="60">
        <v>46388</v>
      </c>
      <c r="D23" s="61" t="s">
        <v>21</v>
      </c>
      <c r="E23" s="62"/>
      <c r="F23" s="63"/>
      <c r="G23" s="64"/>
      <c r="H23" s="65">
        <f t="shared" ref="H23:H24" si="11">SUM(G23*1800)</f>
        <v>0</v>
      </c>
      <c r="I23" s="65"/>
      <c r="J23" s="65">
        <f t="shared" ref="J23:J24" si="12">SUM(I23*1800)</f>
        <v>0</v>
      </c>
      <c r="K23" s="65"/>
      <c r="L23" s="65">
        <f t="shared" ref="L23:L24" si="13">SUM(K23*1800)</f>
        <v>0</v>
      </c>
      <c r="M23" s="65"/>
      <c r="N23" s="65">
        <f t="shared" ref="N23:N24" si="14">SUM(M23*1800)</f>
        <v>0</v>
      </c>
      <c r="O23" s="65"/>
      <c r="P23" s="65">
        <f t="shared" ref="P23:P24" si="15">SUM(O23*1800)</f>
        <v>0</v>
      </c>
      <c r="Q23" s="65">
        <f t="shared" ref="Q23:Q24" si="16">SUM(H23,J23,L23,N23,P23)</f>
        <v>0</v>
      </c>
    </row>
    <row r="24" spans="1:17" x14ac:dyDescent="0.25">
      <c r="A24" s="58" t="s">
        <v>44</v>
      </c>
      <c r="B24" s="59" t="s">
        <v>33</v>
      </c>
      <c r="C24" s="60">
        <v>46388</v>
      </c>
      <c r="D24" s="61" t="s">
        <v>21</v>
      </c>
      <c r="E24" s="62"/>
      <c r="F24" s="63"/>
      <c r="G24" s="64"/>
      <c r="H24" s="65">
        <f t="shared" si="11"/>
        <v>0</v>
      </c>
      <c r="I24" s="65"/>
      <c r="J24" s="65">
        <f t="shared" si="12"/>
        <v>0</v>
      </c>
      <c r="K24" s="65"/>
      <c r="L24" s="65">
        <f t="shared" si="13"/>
        <v>0</v>
      </c>
      <c r="M24" s="65"/>
      <c r="N24" s="65">
        <f t="shared" si="14"/>
        <v>0</v>
      </c>
      <c r="O24" s="65"/>
      <c r="P24" s="65">
        <f t="shared" si="15"/>
        <v>0</v>
      </c>
      <c r="Q24" s="65">
        <f t="shared" si="16"/>
        <v>0</v>
      </c>
    </row>
    <row r="25" spans="1:17" x14ac:dyDescent="0.25">
      <c r="A25" s="61">
        <v>6</v>
      </c>
      <c r="B25" s="59" t="s">
        <v>34</v>
      </c>
      <c r="C25" s="60">
        <v>46388</v>
      </c>
      <c r="D25" s="61" t="s">
        <v>21</v>
      </c>
      <c r="E25" s="62"/>
      <c r="F25" s="63"/>
      <c r="G25" s="64"/>
      <c r="H25" s="65">
        <f t="shared" si="5"/>
        <v>0</v>
      </c>
      <c r="I25" s="65"/>
      <c r="J25" s="65">
        <f t="shared" si="6"/>
        <v>0</v>
      </c>
      <c r="K25" s="65"/>
      <c r="L25" s="65">
        <f t="shared" si="7"/>
        <v>0</v>
      </c>
      <c r="M25" s="65"/>
      <c r="N25" s="65">
        <f t="shared" si="8"/>
        <v>0</v>
      </c>
      <c r="O25" s="65"/>
      <c r="P25" s="65">
        <f t="shared" si="9"/>
        <v>0</v>
      </c>
      <c r="Q25" s="65">
        <f t="shared" si="10"/>
        <v>0</v>
      </c>
    </row>
    <row r="26" spans="1:17" ht="31.5" x14ac:dyDescent="0.25">
      <c r="A26" s="23">
        <v>7</v>
      </c>
      <c r="B26" s="36" t="s">
        <v>35</v>
      </c>
      <c r="C26" s="24">
        <v>46388</v>
      </c>
      <c r="D26" s="23" t="s">
        <v>21</v>
      </c>
      <c r="E26" s="25"/>
      <c r="F26" s="26"/>
      <c r="G26" s="27"/>
      <c r="H26" s="28">
        <f t="shared" si="5"/>
        <v>0</v>
      </c>
      <c r="I26" s="29"/>
      <c r="J26" s="29">
        <f t="shared" si="6"/>
        <v>0</v>
      </c>
      <c r="K26" s="29"/>
      <c r="L26" s="29">
        <f t="shared" si="7"/>
        <v>0</v>
      </c>
      <c r="M26" s="29"/>
      <c r="N26" s="29">
        <f t="shared" si="8"/>
        <v>0</v>
      </c>
      <c r="O26" s="29"/>
      <c r="P26" s="29">
        <f t="shared" si="9"/>
        <v>0</v>
      </c>
      <c r="Q26" s="28">
        <f t="shared" si="10"/>
        <v>0</v>
      </c>
    </row>
    <row r="27" spans="1:17" ht="31.5" x14ac:dyDescent="0.25">
      <c r="A27" s="23">
        <v>8</v>
      </c>
      <c r="B27" s="36" t="s">
        <v>36</v>
      </c>
      <c r="C27" s="24">
        <v>46388</v>
      </c>
      <c r="D27" s="23" t="s">
        <v>21</v>
      </c>
      <c r="E27" s="25"/>
      <c r="F27" s="26"/>
      <c r="G27" s="27"/>
      <c r="H27" s="28">
        <f t="shared" si="5"/>
        <v>0</v>
      </c>
      <c r="I27" s="29"/>
      <c r="J27" s="29">
        <f t="shared" si="6"/>
        <v>0</v>
      </c>
      <c r="K27" s="29"/>
      <c r="L27" s="29">
        <f t="shared" si="7"/>
        <v>0</v>
      </c>
      <c r="M27" s="29"/>
      <c r="N27" s="29">
        <f t="shared" si="8"/>
        <v>0</v>
      </c>
      <c r="O27" s="29"/>
      <c r="P27" s="29">
        <f t="shared" si="9"/>
        <v>0</v>
      </c>
      <c r="Q27" s="28">
        <f t="shared" si="10"/>
        <v>0</v>
      </c>
    </row>
    <row r="28" spans="1:17" ht="31.5" x14ac:dyDescent="0.25">
      <c r="A28" s="23">
        <v>9</v>
      </c>
      <c r="B28" s="36" t="s">
        <v>37</v>
      </c>
      <c r="C28" s="24">
        <v>46388</v>
      </c>
      <c r="D28" s="23" t="s">
        <v>21</v>
      </c>
      <c r="E28" s="25"/>
      <c r="F28" s="26"/>
      <c r="G28" s="27"/>
      <c r="H28" s="28">
        <f t="shared" si="5"/>
        <v>0</v>
      </c>
      <c r="I28" s="29"/>
      <c r="J28" s="29">
        <f t="shared" si="6"/>
        <v>0</v>
      </c>
      <c r="K28" s="29"/>
      <c r="L28" s="29">
        <f t="shared" si="7"/>
        <v>0</v>
      </c>
      <c r="M28" s="29"/>
      <c r="N28" s="29">
        <f t="shared" si="8"/>
        <v>0</v>
      </c>
      <c r="O28" s="29"/>
      <c r="P28" s="29">
        <f t="shared" si="9"/>
        <v>0</v>
      </c>
      <c r="Q28" s="28">
        <f t="shared" si="10"/>
        <v>0</v>
      </c>
    </row>
    <row r="29" spans="1:17" x14ac:dyDescent="0.25">
      <c r="A29" s="23">
        <v>10</v>
      </c>
      <c r="B29" s="36" t="s">
        <v>38</v>
      </c>
      <c r="C29" s="24">
        <v>46388</v>
      </c>
      <c r="D29" s="30" t="s">
        <v>21</v>
      </c>
      <c r="E29" s="31"/>
      <c r="F29" s="26"/>
      <c r="G29" s="27"/>
      <c r="H29" s="28">
        <f t="shared" si="5"/>
        <v>0</v>
      </c>
      <c r="I29" s="29"/>
      <c r="J29" s="29">
        <f t="shared" si="6"/>
        <v>0</v>
      </c>
      <c r="K29" s="29"/>
      <c r="L29" s="29">
        <f t="shared" si="7"/>
        <v>0</v>
      </c>
      <c r="M29" s="29"/>
      <c r="N29" s="29">
        <f t="shared" si="8"/>
        <v>0</v>
      </c>
      <c r="O29" s="29"/>
      <c r="P29" s="29">
        <f t="shared" si="9"/>
        <v>0</v>
      </c>
      <c r="Q29" s="28">
        <f t="shared" si="10"/>
        <v>0</v>
      </c>
    </row>
    <row r="30" spans="1:17" x14ac:dyDescent="0.25">
      <c r="A30" s="23">
        <v>11</v>
      </c>
      <c r="B30" s="36" t="s">
        <v>39</v>
      </c>
      <c r="C30" s="24">
        <v>46388</v>
      </c>
      <c r="D30" s="30" t="s">
        <v>21</v>
      </c>
      <c r="E30" s="31"/>
      <c r="F30" s="26"/>
      <c r="G30" s="27"/>
      <c r="H30" s="28">
        <f t="shared" si="5"/>
        <v>0</v>
      </c>
      <c r="I30" s="29"/>
      <c r="J30" s="29">
        <f t="shared" si="6"/>
        <v>0</v>
      </c>
      <c r="K30" s="29"/>
      <c r="L30" s="29">
        <f t="shared" si="7"/>
        <v>0</v>
      </c>
      <c r="M30" s="29"/>
      <c r="N30" s="29">
        <f t="shared" si="8"/>
        <v>0</v>
      </c>
      <c r="O30" s="55"/>
      <c r="P30" s="55">
        <f t="shared" si="9"/>
        <v>0</v>
      </c>
      <c r="Q30" s="28">
        <f t="shared" si="10"/>
        <v>0</v>
      </c>
    </row>
    <row r="31" spans="1:17" ht="31.5" x14ac:dyDescent="0.25">
      <c r="A31" s="23">
        <v>12</v>
      </c>
      <c r="B31" s="36" t="s">
        <v>40</v>
      </c>
      <c r="C31" s="24">
        <v>46388</v>
      </c>
      <c r="D31" s="30" t="s">
        <v>21</v>
      </c>
      <c r="E31" s="31"/>
      <c r="F31" s="26"/>
      <c r="G31" s="27"/>
      <c r="H31" s="28">
        <f t="shared" si="5"/>
        <v>0</v>
      </c>
      <c r="I31" s="29"/>
      <c r="J31" s="29">
        <f t="shared" si="6"/>
        <v>0</v>
      </c>
      <c r="K31" s="29"/>
      <c r="L31" s="29">
        <f t="shared" si="7"/>
        <v>0</v>
      </c>
      <c r="M31" s="29"/>
      <c r="N31" s="29">
        <f t="shared" si="8"/>
        <v>0</v>
      </c>
      <c r="O31" s="29"/>
      <c r="P31" s="29">
        <f t="shared" si="9"/>
        <v>0</v>
      </c>
      <c r="Q31" s="28">
        <f t="shared" si="10"/>
        <v>0</v>
      </c>
    </row>
    <row r="32" spans="1:17" ht="47.25" x14ac:dyDescent="0.25">
      <c r="A32" s="23">
        <v>13</v>
      </c>
      <c r="B32" s="36" t="s">
        <v>41</v>
      </c>
      <c r="C32" s="24">
        <v>46388</v>
      </c>
      <c r="D32" s="56" t="s">
        <v>63</v>
      </c>
      <c r="E32" s="31"/>
      <c r="F32" s="26"/>
      <c r="G32" s="27"/>
      <c r="H32" s="28">
        <f t="shared" si="5"/>
        <v>0</v>
      </c>
      <c r="I32" s="29"/>
      <c r="J32" s="29">
        <f t="shared" si="6"/>
        <v>0</v>
      </c>
      <c r="K32" s="29"/>
      <c r="L32" s="29">
        <f t="shared" si="7"/>
        <v>0</v>
      </c>
      <c r="M32" s="29"/>
      <c r="N32" s="29">
        <f t="shared" si="8"/>
        <v>0</v>
      </c>
      <c r="O32" s="55"/>
      <c r="P32" s="55">
        <f t="shared" si="9"/>
        <v>0</v>
      </c>
      <c r="Q32" s="28">
        <f t="shared" si="10"/>
        <v>0</v>
      </c>
    </row>
    <row r="33" spans="1:17" ht="31.5" x14ac:dyDescent="0.25">
      <c r="A33" s="35" t="s">
        <v>48</v>
      </c>
      <c r="B33" s="36" t="s">
        <v>47</v>
      </c>
      <c r="C33" s="24">
        <v>46388</v>
      </c>
      <c r="D33" s="30" t="s">
        <v>21</v>
      </c>
      <c r="E33" s="31"/>
      <c r="F33" s="26"/>
      <c r="G33" s="27"/>
      <c r="H33" s="28">
        <f t="shared" si="5"/>
        <v>0</v>
      </c>
      <c r="I33" s="29"/>
      <c r="J33" s="29">
        <f t="shared" si="6"/>
        <v>0</v>
      </c>
      <c r="K33" s="29"/>
      <c r="L33" s="29">
        <f t="shared" si="7"/>
        <v>0</v>
      </c>
      <c r="M33" s="29"/>
      <c r="N33" s="29">
        <f t="shared" si="8"/>
        <v>0</v>
      </c>
      <c r="O33" s="29"/>
      <c r="P33" s="29">
        <f t="shared" si="9"/>
        <v>0</v>
      </c>
      <c r="Q33" s="28">
        <f t="shared" si="10"/>
        <v>0</v>
      </c>
    </row>
    <row r="34" spans="1:17" ht="31.5" x14ac:dyDescent="0.25">
      <c r="A34" s="35" t="s">
        <v>49</v>
      </c>
      <c r="B34" s="36" t="s">
        <v>47</v>
      </c>
      <c r="C34" s="24">
        <v>46388</v>
      </c>
      <c r="D34" s="30" t="s">
        <v>21</v>
      </c>
      <c r="E34" s="31"/>
      <c r="F34" s="26"/>
      <c r="G34" s="27"/>
      <c r="H34" s="28">
        <f t="shared" ref="H34:H35" si="17">SUM(G34*1800)</f>
        <v>0</v>
      </c>
      <c r="I34" s="29"/>
      <c r="J34" s="29">
        <f t="shared" ref="J34:J35" si="18">SUM(I34*1800)</f>
        <v>0</v>
      </c>
      <c r="K34" s="29"/>
      <c r="L34" s="29">
        <f t="shared" ref="L34:L35" si="19">SUM(K34*1800)</f>
        <v>0</v>
      </c>
      <c r="M34" s="29"/>
      <c r="N34" s="29">
        <f t="shared" ref="N34:N35" si="20">SUM(M34*1800)</f>
        <v>0</v>
      </c>
      <c r="O34" s="29"/>
      <c r="P34" s="29">
        <f t="shared" ref="P34:P35" si="21">SUM(O34*1800)</f>
        <v>0</v>
      </c>
      <c r="Q34" s="28">
        <f t="shared" ref="Q34:Q35" si="22">SUM(H34,J34,L34,N34,P34)</f>
        <v>0</v>
      </c>
    </row>
    <row r="35" spans="1:17" ht="31.5" x14ac:dyDescent="0.25">
      <c r="A35" s="35" t="s">
        <v>50</v>
      </c>
      <c r="B35" s="36" t="s">
        <v>47</v>
      </c>
      <c r="C35" s="24">
        <v>46388</v>
      </c>
      <c r="D35" s="30" t="s">
        <v>21</v>
      </c>
      <c r="E35" s="31"/>
      <c r="F35" s="26"/>
      <c r="G35" s="27"/>
      <c r="H35" s="28">
        <f t="shared" si="17"/>
        <v>0</v>
      </c>
      <c r="I35" s="29"/>
      <c r="J35" s="29">
        <f t="shared" si="18"/>
        <v>0</v>
      </c>
      <c r="K35" s="29"/>
      <c r="L35" s="29">
        <f t="shared" si="19"/>
        <v>0</v>
      </c>
      <c r="M35" s="29"/>
      <c r="N35" s="29">
        <f t="shared" si="20"/>
        <v>0</v>
      </c>
      <c r="O35" s="29"/>
      <c r="P35" s="29">
        <f t="shared" si="21"/>
        <v>0</v>
      </c>
      <c r="Q35" s="28">
        <f t="shared" si="22"/>
        <v>0</v>
      </c>
    </row>
    <row r="36" spans="1:17" ht="31.5" x14ac:dyDescent="0.25">
      <c r="A36" s="38">
        <v>15</v>
      </c>
      <c r="B36" s="36" t="s">
        <v>45</v>
      </c>
      <c r="C36" s="39">
        <v>46388</v>
      </c>
      <c r="D36" s="40" t="s">
        <v>21</v>
      </c>
      <c r="E36" s="31"/>
      <c r="F36" s="26"/>
      <c r="G36" s="27"/>
      <c r="H36" s="28">
        <f t="shared" si="5"/>
        <v>0</v>
      </c>
      <c r="I36" s="29"/>
      <c r="J36" s="29">
        <f t="shared" si="6"/>
        <v>0</v>
      </c>
      <c r="K36" s="29"/>
      <c r="L36" s="29">
        <f t="shared" si="7"/>
        <v>0</v>
      </c>
      <c r="M36" s="29"/>
      <c r="N36" s="29">
        <f t="shared" si="8"/>
        <v>0</v>
      </c>
      <c r="O36" s="29"/>
      <c r="P36" s="29">
        <f t="shared" si="9"/>
        <v>0</v>
      </c>
      <c r="Q36" s="28">
        <f t="shared" si="10"/>
        <v>0</v>
      </c>
    </row>
    <row r="37" spans="1:17" ht="21" customHeight="1" x14ac:dyDescent="0.25">
      <c r="A37" s="42" t="s">
        <v>51</v>
      </c>
      <c r="B37" s="36" t="s">
        <v>46</v>
      </c>
      <c r="C37" s="43">
        <v>46388</v>
      </c>
      <c r="D37" s="44" t="s">
        <v>21</v>
      </c>
      <c r="E37" s="37"/>
      <c r="F37" s="26"/>
      <c r="G37" s="27"/>
      <c r="H37" s="28">
        <f t="shared" si="5"/>
        <v>0</v>
      </c>
      <c r="I37" s="29"/>
      <c r="J37" s="29">
        <f t="shared" si="6"/>
        <v>0</v>
      </c>
      <c r="K37" s="55"/>
      <c r="L37" s="55">
        <f t="shared" si="7"/>
        <v>0</v>
      </c>
      <c r="M37" s="55"/>
      <c r="N37" s="55">
        <f t="shared" si="8"/>
        <v>0</v>
      </c>
      <c r="O37" s="55"/>
      <c r="P37" s="55">
        <f t="shared" si="9"/>
        <v>0</v>
      </c>
      <c r="Q37" s="28">
        <f t="shared" si="10"/>
        <v>0</v>
      </c>
    </row>
    <row r="38" spans="1:17" ht="21" customHeight="1" x14ac:dyDescent="0.25">
      <c r="A38" s="42" t="s">
        <v>52</v>
      </c>
      <c r="B38" s="36" t="s">
        <v>46</v>
      </c>
      <c r="C38" s="43">
        <v>46388</v>
      </c>
      <c r="D38" s="44" t="s">
        <v>21</v>
      </c>
      <c r="E38" s="37"/>
      <c r="F38" s="26"/>
      <c r="G38" s="27"/>
      <c r="H38" s="28">
        <f t="shared" ref="H38:H39" si="23">SUM(G38*1800)</f>
        <v>0</v>
      </c>
      <c r="I38" s="29"/>
      <c r="J38" s="29">
        <f t="shared" ref="J38:J39" si="24">SUM(I38*1800)</f>
        <v>0</v>
      </c>
      <c r="K38" s="55"/>
      <c r="L38" s="55">
        <f t="shared" ref="L38:L39" si="25">SUM(K38*1800)</f>
        <v>0</v>
      </c>
      <c r="M38" s="55"/>
      <c r="N38" s="55">
        <f t="shared" ref="N38:N39" si="26">SUM(M38*1800)</f>
        <v>0</v>
      </c>
      <c r="O38" s="55"/>
      <c r="P38" s="55">
        <f t="shared" ref="P38:P39" si="27">SUM(O38*1800)</f>
        <v>0</v>
      </c>
      <c r="Q38" s="28">
        <f t="shared" ref="Q38:Q39" si="28">SUM(H38,J38,L38,N38,P38)</f>
        <v>0</v>
      </c>
    </row>
    <row r="39" spans="1:17" ht="21" customHeight="1" x14ac:dyDescent="0.25">
      <c r="A39" s="42" t="s">
        <v>53</v>
      </c>
      <c r="B39" s="36" t="s">
        <v>46</v>
      </c>
      <c r="C39" s="43">
        <v>46388</v>
      </c>
      <c r="D39" s="44" t="s">
        <v>21</v>
      </c>
      <c r="E39" s="37"/>
      <c r="F39" s="26"/>
      <c r="G39" s="27"/>
      <c r="H39" s="28">
        <f t="shared" si="23"/>
        <v>0</v>
      </c>
      <c r="I39" s="29"/>
      <c r="J39" s="29">
        <f t="shared" si="24"/>
        <v>0</v>
      </c>
      <c r="K39" s="55"/>
      <c r="L39" s="55">
        <f t="shared" si="25"/>
        <v>0</v>
      </c>
      <c r="M39" s="55"/>
      <c r="N39" s="55">
        <f t="shared" si="26"/>
        <v>0</v>
      </c>
      <c r="O39" s="55"/>
      <c r="P39" s="55">
        <f t="shared" si="27"/>
        <v>0</v>
      </c>
      <c r="Q39" s="28">
        <f t="shared" si="28"/>
        <v>0</v>
      </c>
    </row>
    <row r="40" spans="1:17" ht="34.5" customHeight="1" x14ac:dyDescent="0.25">
      <c r="A40" s="45">
        <v>17</v>
      </c>
      <c r="B40" s="36" t="s">
        <v>54</v>
      </c>
      <c r="C40" s="43">
        <v>46388</v>
      </c>
      <c r="D40" s="44" t="s">
        <v>21</v>
      </c>
      <c r="E40" s="37"/>
      <c r="F40" s="26"/>
      <c r="G40" s="27"/>
      <c r="H40" s="28">
        <f t="shared" si="5"/>
        <v>0</v>
      </c>
      <c r="I40" s="28"/>
      <c r="J40" s="28">
        <f t="shared" si="6"/>
        <v>0</v>
      </c>
      <c r="K40" s="28"/>
      <c r="L40" s="28">
        <f t="shared" si="7"/>
        <v>0</v>
      </c>
      <c r="M40" s="28"/>
      <c r="N40" s="28">
        <f t="shared" si="8"/>
        <v>0</v>
      </c>
      <c r="O40" s="29"/>
      <c r="P40" s="29">
        <f t="shared" si="9"/>
        <v>0</v>
      </c>
      <c r="Q40" s="28">
        <f t="shared" si="10"/>
        <v>0</v>
      </c>
    </row>
    <row r="41" spans="1:17" ht="34.5" customHeight="1" x14ac:dyDescent="0.25">
      <c r="A41" s="45">
        <v>18</v>
      </c>
      <c r="B41" s="36" t="s">
        <v>55</v>
      </c>
      <c r="C41" s="43">
        <v>46388</v>
      </c>
      <c r="D41" s="44" t="s">
        <v>21</v>
      </c>
      <c r="E41" s="37"/>
      <c r="F41" s="26"/>
      <c r="G41" s="27"/>
      <c r="H41" s="28">
        <f t="shared" ref="H41:H43" si="29">SUM(G41*1800)</f>
        <v>0</v>
      </c>
      <c r="I41" s="28"/>
      <c r="J41" s="28">
        <f t="shared" ref="J41:J43" si="30">SUM(I41*1800)</f>
        <v>0</v>
      </c>
      <c r="K41" s="28"/>
      <c r="L41" s="28">
        <f t="shared" ref="L41:L43" si="31">SUM(K41*1800)</f>
        <v>0</v>
      </c>
      <c r="M41" s="28"/>
      <c r="N41" s="28">
        <f t="shared" ref="N41:N43" si="32">SUM(M41*1800)</f>
        <v>0</v>
      </c>
      <c r="O41" s="29"/>
      <c r="P41" s="29">
        <f t="shared" ref="P41:P43" si="33">SUM(O41*1800)</f>
        <v>0</v>
      </c>
      <c r="Q41" s="28">
        <f t="shared" ref="Q41:Q43" si="34">SUM(H41,J41,L41,N41,P41)</f>
        <v>0</v>
      </c>
    </row>
    <row r="42" spans="1:17" ht="32.1" customHeight="1" x14ac:dyDescent="0.25">
      <c r="A42" s="45">
        <v>19</v>
      </c>
      <c r="B42" s="36" t="s">
        <v>56</v>
      </c>
      <c r="C42" s="43">
        <v>46388</v>
      </c>
      <c r="D42" s="44" t="s">
        <v>21</v>
      </c>
      <c r="E42" s="37"/>
      <c r="F42" s="26"/>
      <c r="G42" s="27"/>
      <c r="H42" s="28">
        <f t="shared" si="29"/>
        <v>0</v>
      </c>
      <c r="I42" s="28"/>
      <c r="J42" s="28">
        <f t="shared" si="30"/>
        <v>0</v>
      </c>
      <c r="K42" s="28"/>
      <c r="L42" s="28">
        <f t="shared" si="31"/>
        <v>0</v>
      </c>
      <c r="M42" s="28"/>
      <c r="N42" s="28">
        <f t="shared" si="32"/>
        <v>0</v>
      </c>
      <c r="O42" s="29"/>
      <c r="P42" s="29">
        <f t="shared" si="33"/>
        <v>0</v>
      </c>
      <c r="Q42" s="28">
        <f t="shared" si="34"/>
        <v>0</v>
      </c>
    </row>
    <row r="43" spans="1:17" ht="31.5" x14ac:dyDescent="0.25">
      <c r="A43" s="45">
        <v>20</v>
      </c>
      <c r="B43" s="36" t="s">
        <v>57</v>
      </c>
      <c r="C43" s="43">
        <v>46388</v>
      </c>
      <c r="D43" s="44" t="s">
        <v>21</v>
      </c>
      <c r="E43" s="37"/>
      <c r="F43" s="26"/>
      <c r="G43" s="27"/>
      <c r="H43" s="28">
        <f t="shared" si="29"/>
        <v>0</v>
      </c>
      <c r="I43" s="28"/>
      <c r="J43" s="28">
        <f t="shared" si="30"/>
        <v>0</v>
      </c>
      <c r="K43" s="28"/>
      <c r="L43" s="28">
        <f t="shared" si="31"/>
        <v>0</v>
      </c>
      <c r="M43" s="28"/>
      <c r="N43" s="28">
        <f t="shared" si="32"/>
        <v>0</v>
      </c>
      <c r="O43" s="29"/>
      <c r="P43" s="29">
        <f t="shared" si="33"/>
        <v>0</v>
      </c>
      <c r="Q43" s="28">
        <f t="shared" si="34"/>
        <v>0</v>
      </c>
    </row>
    <row r="44" spans="1:17" ht="31.5" x14ac:dyDescent="0.25">
      <c r="A44" s="41">
        <v>21</v>
      </c>
      <c r="B44" s="36" t="s">
        <v>66</v>
      </c>
      <c r="C44" s="43">
        <v>46388</v>
      </c>
      <c r="D44" s="57" t="s">
        <v>67</v>
      </c>
      <c r="E44" s="31"/>
      <c r="F44" s="26"/>
      <c r="G44" s="27"/>
      <c r="H44" s="28">
        <f t="shared" ref="H44" si="35">SUM(G44*1800)</f>
        <v>0</v>
      </c>
      <c r="I44" s="28"/>
      <c r="J44" s="28">
        <f t="shared" ref="J44" si="36">SUM(I44*1800)</f>
        <v>0</v>
      </c>
      <c r="K44" s="28"/>
      <c r="L44" s="28">
        <f t="shared" ref="L44" si="37">SUM(K44*1800)</f>
        <v>0</v>
      </c>
      <c r="M44" s="28"/>
      <c r="N44" s="28">
        <f t="shared" ref="N44" si="38">SUM(M44*1800)</f>
        <v>0</v>
      </c>
      <c r="O44" s="29"/>
      <c r="P44" s="29">
        <f t="shared" ref="P44" si="39">SUM(O44*1800)</f>
        <v>0</v>
      </c>
      <c r="Q44" s="28">
        <f t="shared" ref="Q44" si="40">SUM(H44,J44,L44,N44,P44)</f>
        <v>0</v>
      </c>
    </row>
    <row r="45" spans="1:17" x14ac:dyDescent="0.25">
      <c r="A45" s="41">
        <v>22</v>
      </c>
      <c r="B45" s="36" t="s">
        <v>68</v>
      </c>
      <c r="C45" s="43">
        <v>46388</v>
      </c>
      <c r="D45" s="44" t="s">
        <v>21</v>
      </c>
      <c r="E45" s="31"/>
      <c r="F45" s="26"/>
      <c r="G45" s="27"/>
      <c r="H45" s="28">
        <f t="shared" ref="H45" si="41">SUM(G45*1800)</f>
        <v>0</v>
      </c>
      <c r="I45" s="28"/>
      <c r="J45" s="28">
        <f t="shared" ref="J45" si="42">SUM(I45*1800)</f>
        <v>0</v>
      </c>
      <c r="K45" s="28"/>
      <c r="L45" s="28">
        <f t="shared" ref="L45" si="43">SUM(K45*1800)</f>
        <v>0</v>
      </c>
      <c r="M45" s="28"/>
      <c r="N45" s="28">
        <f t="shared" ref="N45" si="44">SUM(M45*1800)</f>
        <v>0</v>
      </c>
      <c r="O45" s="29"/>
      <c r="P45" s="29">
        <f t="shared" ref="P45" si="45">SUM(O45*1800)</f>
        <v>0</v>
      </c>
      <c r="Q45" s="28">
        <f t="shared" ref="Q45" si="46">SUM(H45,J45,L45,N45,P45)</f>
        <v>0</v>
      </c>
    </row>
  </sheetData>
  <mergeCells count="15">
    <mergeCell ref="F12:Q12"/>
    <mergeCell ref="D9:E9"/>
    <mergeCell ref="D5:E5"/>
    <mergeCell ref="D6:E6"/>
    <mergeCell ref="D7:E7"/>
    <mergeCell ref="B12:D12"/>
    <mergeCell ref="D10:E10"/>
    <mergeCell ref="D11:E11"/>
    <mergeCell ref="F1:O1"/>
    <mergeCell ref="C1:E1"/>
    <mergeCell ref="C2:E2"/>
    <mergeCell ref="D4:E4"/>
    <mergeCell ref="D8:E8"/>
    <mergeCell ref="G2:Q2"/>
    <mergeCell ref="H6:M9"/>
  </mergeCells>
  <pageMargins left="0.7" right="0.7" top="0.75" bottom="0.75" header="0.3" footer="0.3"/>
  <pageSetup orientation="portrait" verticalDpi="0" r:id="rId1"/>
  <headerFooter>
    <oddHeader>&amp;C&amp;"Calibri"&amp;10&amp;K000000 NATO UNCLASSIFIED&amp;1#_x000D_</oddHeader>
    <oddFooter>&amp;C_x000D_&amp;1#&amp;"Calibri"&amp;10&amp;K000000 NATO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EE2C6C7677DE4789987EDC02380D9E" ma:contentTypeVersion="15" ma:contentTypeDescription="Create a new document." ma:contentTypeScope="" ma:versionID="cf992168c4050da81c817dce9b6e40f9">
  <xsd:schema xmlns:xsd="http://www.w3.org/2001/XMLSchema" xmlns:xs="http://www.w3.org/2001/XMLSchema" xmlns:p="http://schemas.microsoft.com/office/2006/metadata/properties" xmlns:ns2="041c8aef-367a-4e78-8d7f-3f1fc0250a88" targetNamespace="http://schemas.microsoft.com/office/2006/metadata/properties" ma:root="true" ma:fieldsID="eea2f48b0443b10899cb0a4358fad173" ns2:_="">
    <xsd:import namespace="041c8aef-367a-4e78-8d7f-3f1fc0250a8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onth" minOccurs="0"/>
                <xsd:element ref="ns2:_Flow_SignoffStatus"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1c8aef-367a-4e78-8d7f-3f1fc0250a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37fe10c-e53d-414d-a74d-36a84a5cd84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onth" ma:index="20" nillable="true" ma:displayName="Month" ma:internalName="Month">
      <xsd:simpleType>
        <xsd:restriction base="dms:Number"/>
      </xsd:simpleType>
    </xsd:element>
    <xsd:element name="_Flow_SignoffStatus" ma:index="21" nillable="true" ma:displayName="Sign-off status" ma:internalName="_x0024_Resources_x003a_core_x002c_Signoff_Status">
      <xsd:simpleType>
        <xsd:restriction base="dms:Text"/>
      </xsd:simpleType>
    </xsd:element>
    <xsd:element name="Date" ma:index="22" nillable="true" ma:displayName="Date" ma:format="DateOnly" ma:internalName="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1c8aef-367a-4e78-8d7f-3f1fc0250a88">
      <Terms xmlns="http://schemas.microsoft.com/office/infopath/2007/PartnerControls"/>
    </lcf76f155ced4ddcb4097134ff3c332f>
    <Date xmlns="041c8aef-367a-4e78-8d7f-3f1fc0250a88" xsi:nil="true"/>
    <_Flow_SignoffStatus xmlns="041c8aef-367a-4e78-8d7f-3f1fc0250a88" xsi:nil="true"/>
    <Month xmlns="041c8aef-367a-4e78-8d7f-3f1fc0250a8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titus xmlns="http://schemas.titus.com/TitusProperties/">
  <TitusGUID xmlns="">97ebf4b1-63d2-4ecb-b87c-1152e192e7f0</TitusGUID>
  <TitusMetadata xmlns="">eyJucyI6Imh0dHA6XC9cL3d3dy50aXR1cy5jb21cL25zXC9uYXRvIiwicHJvcHMiOlt7Im4iOiJPd25lcnNoaXAiLCJ2YWxzIjpbeyJ2YWx1ZSI6Ik5BVE8ifV19LHsibiI6IkNsYXNzaWZpY2F0aW9uIiwidmFscyI6W3sidmFsdWUiOiJVTkNMQVNTSUZJRUQifV19LHsibiI6IlJlbGVhc2FiaWxpdHkiLCJ2YWxzIjpbXX0seyJuIjoiT25seSIsInZhbHMiOltdfSx7Im4iOiJMaW1pdGVkIiwidmFscyI6W3sidmFsdWUiOiJObyJ9XX0seyJuIjoiQWRtaW5pc3RyYXRpdmVNYXJraW5ncyIsInZhbHMiOlt7InZhbHVlIjoiTm9uZSJ9XX1dfQ==</TitusMetadata>
</titus>
</file>

<file path=customXml/itemProps1.xml><?xml version="1.0" encoding="utf-8"?>
<ds:datastoreItem xmlns:ds="http://schemas.openxmlformats.org/officeDocument/2006/customXml" ds:itemID="{0DFB6986-F2A1-4396-9D0F-2194424F7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1c8aef-367a-4e78-8d7f-3f1fc0250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E52D74-2D54-4268-916F-D4ACB9CA3ED6}">
  <ds:schemaRefs>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041c8aef-367a-4e78-8d7f-3f1fc0250a88"/>
    <ds:schemaRef ds:uri="http://purl.org/dc/term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ACAF7F9D-D91B-4ADE-A293-EA9613E3CF7D}">
  <ds:schemaRefs>
    <ds:schemaRef ds:uri="http://schemas.microsoft.com/sharepoint/v3/contenttype/forms"/>
  </ds:schemaRefs>
</ds:datastoreItem>
</file>

<file path=customXml/itemProps4.xml><?xml version="1.0" encoding="utf-8"?>
<ds:datastoreItem xmlns:ds="http://schemas.openxmlformats.org/officeDocument/2006/customXml" ds:itemID="{F419402A-1BAB-4F5C-90D2-45871682263F}">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27-01 Pricing</vt:lpstr>
    </vt:vector>
  </TitlesOfParts>
  <Manager/>
  <Company>NATO Communications and Information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SACT SAG BUDFIN Bonilla T NIC</dc:creator>
  <cp:keywords/>
  <dc:description/>
  <cp:lastModifiedBy>Brousalis Greek Delegation</cp:lastModifiedBy>
  <cp:revision/>
  <dcterms:created xsi:type="dcterms:W3CDTF">2023-10-19T12:38:32Z</dcterms:created>
  <dcterms:modified xsi:type="dcterms:W3CDTF">2026-09-16T11:28:15Z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0x010100F4EE2C6C7677DE4789987EDC02380D9E</vt:lpwstr>
  </property>
  <property fmtid="{D5CDD505-2E9C-101B-9397-08002B2CF9AE}" pid="3" name="Order">
    <vt:r8>33737200</vt:r8>
  </property>
  <property fmtid="{D5CDD505-2E9C-101B-9397-08002B2CF9AE}" pid="4" name="MSIP_Label_15a92e2f-2324-4e33-828f-bfcf646a7190_Enabled">
    <vt:lpwstr>true</vt:lpwstr>
  </property>
  <property fmtid="{D5CDD505-2E9C-101B-9397-08002B2CF9AE}" pid="5" name="MSIP_Label_15a92e2f-2324-4e33-828f-bfcf646a7190_SetDate">
    <vt:lpwstr>2024-09-25T08:18:20Z</vt:lpwstr>
  </property>
  <property fmtid="{D5CDD505-2E9C-101B-9397-08002B2CF9AE}" pid="6" name="MSIP_Label_15a92e2f-2324-4e33-828f-bfcf646a7190_Method">
    <vt:lpwstr>Standard</vt:lpwstr>
  </property>
  <property fmtid="{D5CDD505-2E9C-101B-9397-08002B2CF9AE}" pid="7" name="MSIP_Label_15a92e2f-2324-4e33-828f-bfcf646a7190_Name">
    <vt:lpwstr>NATO Unclassified</vt:lpwstr>
  </property>
  <property fmtid="{D5CDD505-2E9C-101B-9397-08002B2CF9AE}" pid="8" name="MSIP_Label_15a92e2f-2324-4e33-828f-bfcf646a7190_SiteId">
    <vt:lpwstr>8da330ea-224e-4f1c-bd9d-32d86614e6cf</vt:lpwstr>
  </property>
  <property fmtid="{D5CDD505-2E9C-101B-9397-08002B2CF9AE}" pid="9" name="MSIP_Label_15a92e2f-2324-4e33-828f-bfcf646a7190_ActionId">
    <vt:lpwstr>95dc8a0f-db6d-4150-a082-e2f7d3bf2a3c</vt:lpwstr>
  </property>
  <property fmtid="{D5CDD505-2E9C-101B-9397-08002B2CF9AE}" pid="10" name="MSIP_Label_15a92e2f-2324-4e33-828f-bfcf646a7190_ContentBits">
    <vt:lpwstr>3</vt:lpwstr>
  </property>
  <property fmtid="{D5CDD505-2E9C-101B-9397-08002B2CF9AE}" pid="11" name="MediaServiceImageTags">
    <vt:lpwstr/>
  </property>
  <property fmtid="{D5CDD505-2E9C-101B-9397-08002B2CF9AE}" pid="12" name="TitusGUID">
    <vt:lpwstr>97ebf4b1-63d2-4ecb-b87c-1152e192e7f0</vt:lpwstr>
  </property>
  <property fmtid="{D5CDD505-2E9C-101B-9397-08002B2CF9AE}" pid="13" name="Ownership">
    <vt:lpwstr>NATO</vt:lpwstr>
  </property>
  <property fmtid="{D5CDD505-2E9C-101B-9397-08002B2CF9AE}" pid="14" name="Classification">
    <vt:lpwstr>UNCLASSIFIED</vt:lpwstr>
  </property>
  <property fmtid="{D5CDD505-2E9C-101B-9397-08002B2CF9AE}" pid="15" name="Releasability">
    <vt:lpwstr/>
  </property>
  <property fmtid="{D5CDD505-2E9C-101B-9397-08002B2CF9AE}" pid="16" name="Only">
    <vt:lpwstr/>
  </property>
  <property fmtid="{D5CDD505-2E9C-101B-9397-08002B2CF9AE}" pid="17" name="Limited">
    <vt:lpwstr>No</vt:lpwstr>
  </property>
  <property fmtid="{D5CDD505-2E9C-101B-9397-08002B2CF9AE}" pid="18" name="AdministrativeMarkings">
    <vt:lpwstr>None</vt:lpwstr>
  </property>
</Properties>
</file>